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contract'!$A$1:$B$2</definedName>
    <definedName name="Excel_BuiltIn_Print_Area_1_1_1">'valori contract'!$A$1:$B$2</definedName>
    <definedName name="Excel_BuiltIn_Print_Area_1_1_1_1">'valori contract'!$A$1:$B$2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contract'!$A$1:$S$25</definedName>
  </definedNames>
  <calcPr fullCalcOnLoad="1"/>
</workbook>
</file>

<file path=xl/sharedStrings.xml><?xml version="1.0" encoding="utf-8"?>
<sst xmlns="http://schemas.openxmlformats.org/spreadsheetml/2006/main" count="69" uniqueCount="46">
  <si>
    <t>Nr. crt.</t>
  </si>
  <si>
    <t>TOTAL</t>
  </si>
  <si>
    <t>CJAS TIMIS</t>
  </si>
  <si>
    <t>BIROUL EVALUARE, CONTRACTARE, AMBULATORIUL DE SPECIALITATE CLINIC, RECUPERARE MEDICALA, PARACLINIC, DISPOZITIVE MEDICALE, INGRIJIRI LA DOMICILIU, MEDICINA DENTARA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</si>
  <si>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</si>
  <si>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</si>
  <si>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</si>
  <si>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</si>
  <si>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</si>
  <si>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</si>
  <si>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</si>
  <si>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</si>
  <si>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</si>
  <si>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</si>
  <si>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DR. KARL DIEL JIMBOLIA</t>
  </si>
  <si>
    <t>EC. DANIELA CIRLIG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</si>
  <si>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</si>
  <si>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</si>
  <si>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</si>
  <si>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</si>
  <si>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</si>
  <si>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>TRIM.I 2022</t>
  </si>
  <si>
    <t>TOTAL 2022</t>
  </si>
  <si>
    <t>TRIM.II 2022</t>
  </si>
  <si>
    <t>IANUARIE 2022 (VALIDAT)</t>
  </si>
  <si>
    <t>FEBRUARIE 2022 (VALIDAT)</t>
  </si>
  <si>
    <t>DR.SORIN GHEORGHE BARAC</t>
  </si>
  <si>
    <t>AUGUST 2022</t>
  </si>
  <si>
    <t>SEPTEMBRIE 2022</t>
  </si>
  <si>
    <t>TRIM.III 2022</t>
  </si>
  <si>
    <t>TRIM.IV 2022</t>
  </si>
  <si>
    <t xml:space="preserve"> CONTRACT III/PNS/01/29-04-2022</t>
  </si>
  <si>
    <t>01.05.2022-31.12.2023</t>
  </si>
  <si>
    <t xml:space="preserve"> CONTRACT III/PNS/02/29-04-2022</t>
  </si>
  <si>
    <t>III/PNS/03/29-04-2022</t>
  </si>
  <si>
    <t>III/PNS/04/29-04-2022</t>
  </si>
  <si>
    <t>III/PNS/05/29-04-2022</t>
  </si>
  <si>
    <t>ALOCAT</t>
  </si>
  <si>
    <t>MARTIE 2022 (VALIDAT)</t>
  </si>
  <si>
    <t xml:space="preserve">FURNIZORII DE SERVICII MEDICALE PARACLINICE IN CADRUL PROGRAMULUI NATIONAL DE DIABET ZAHARAT </t>
  </si>
  <si>
    <t>DOZAREA HEMOGLOBINEI GLICOZILATE LA PACIENTII CU DIABET ZAHARAT</t>
  </si>
  <si>
    <t>VALORI CONTRACT 2022</t>
  </si>
  <si>
    <t>APRILIE 2022 (VALIDAT)</t>
  </si>
  <si>
    <t>MAI 2022 (VALIDAT)</t>
  </si>
  <si>
    <t>IUNIE 2022 (VALIDAT)</t>
  </si>
  <si>
    <t>IULIE 2022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</si>
</sst>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SheetLayoutView="75" zoomScalePageLayoutView="0" workbookViewId="0" topLeftCell="H1">
      <selection activeCell="R36" sqref="R36"/>
    </sheetView>
  </sheetViews>
  <sheetFormatPr defaultColWidth="9.140625" defaultRowHeight="12.75"/>
  <cols>
    <col min="1" max="1" width="7.57421875" style="23" customWidth="1"/>
    <col min="2" max="2" width="31.28125" style="23" customWidth="1"/>
    <col min="3" max="3" width="18.8515625" style="23" customWidth="1"/>
    <col min="4" max="4" width="22.57421875" style="23" customWidth="1"/>
    <col min="5" max="5" width="17.421875" style="23" customWidth="1"/>
    <col min="6" max="7" width="19.7109375" style="23" customWidth="1"/>
    <col min="8" max="8" width="20.421875" style="23" customWidth="1"/>
    <col min="9" max="9" width="21.7109375" style="23" customWidth="1"/>
    <col min="10" max="11" width="20.28125" style="23" customWidth="1"/>
    <col min="12" max="12" width="21.140625" style="23" customWidth="1"/>
    <col min="13" max="18" width="20.28125" style="23" customWidth="1"/>
    <col min="19" max="19" width="18.8515625" style="23" customWidth="1"/>
    <col min="20" max="20" width="19.57421875" style="23" customWidth="1"/>
    <col min="21" max="16384" width="9.140625" style="23" customWidth="1"/>
  </cols>
  <sheetData>
    <row r="1" ht="15.75">
      <c r="A1" s="23" t="s">
        <v>2</v>
      </c>
    </row>
    <row r="2" ht="19.5" customHeight="1">
      <c r="A2" s="23" t="s">
        <v>3</v>
      </c>
    </row>
    <row r="3" spans="2:19" ht="15.75">
      <c r="B3" s="5"/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4" ht="24" customHeight="1">
      <c r="B4" s="23" t="s">
        <v>39</v>
      </c>
      <c r="C4" s="4"/>
      <c r="D4" s="3"/>
    </row>
    <row r="5" ht="15.75">
      <c r="B5" s="23" t="s">
        <v>40</v>
      </c>
    </row>
    <row r="6" spans="1:19" ht="15.75">
      <c r="A6" s="4"/>
      <c r="B6" s="23" t="s">
        <v>41</v>
      </c>
      <c r="C6" s="3"/>
      <c r="D6" s="4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>
      <c r="A7" s="4"/>
      <c r="C7" s="3"/>
      <c r="D7" s="4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5" s="2" customFormat="1" ht="18.75">
      <c r="A8" s="8"/>
      <c r="B8" s="1"/>
      <c r="C8" s="1"/>
      <c r="D8" s="1"/>
      <c r="E8" s="1"/>
    </row>
    <row r="10" spans="1:5" ht="15.75">
      <c r="A10" s="7"/>
      <c r="B10" s="24" t="s">
        <v>5</v>
      </c>
      <c r="C10" s="16"/>
      <c r="D10" s="16"/>
      <c r="E10" s="16"/>
    </row>
    <row r="11" spans="1:19" ht="105" customHeight="1">
      <c r="A11" s="9" t="s">
        <v>0</v>
      </c>
      <c r="B11" s="10" t="s">
        <v>6</v>
      </c>
      <c r="C11" s="9" t="s">
        <v>7</v>
      </c>
      <c r="D11" s="9" t="s">
        <v>8</v>
      </c>
      <c r="E11" s="9" t="s">
        <v>9</v>
      </c>
      <c r="F11" s="25" t="s">
        <v>24</v>
      </c>
      <c r="G11" s="25" t="s">
        <v>25</v>
      </c>
      <c r="H11" s="25" t="s">
        <v>38</v>
      </c>
      <c r="I11" s="25" t="s">
        <v>21</v>
      </c>
      <c r="J11" s="25" t="s">
        <v>42</v>
      </c>
      <c r="K11" s="25" t="s">
        <v>43</v>
      </c>
      <c r="L11" s="25" t="s">
        <v>44</v>
      </c>
      <c r="M11" s="25" t="s">
        <v>23</v>
      </c>
      <c r="N11" s="25" t="s">
        <v>45</v>
      </c>
      <c r="O11" s="25" t="s">
        <v>27</v>
      </c>
      <c r="P11" s="25" t="s">
        <v>28</v>
      </c>
      <c r="Q11" s="25" t="s">
        <v>29</v>
      </c>
      <c r="R11" s="25" t="s">
        <v>30</v>
      </c>
      <c r="S11" s="25" t="s">
        <v>22</v>
      </c>
    </row>
    <row r="12" spans="1:19" ht="76.5" customHeight="1">
      <c r="A12" s="11">
        <v>1</v>
      </c>
      <c r="B12" s="17" t="s">
        <v>4</v>
      </c>
      <c r="C12" s="9" t="s">
        <v>10</v>
      </c>
      <c r="D12" s="12" t="s">
        <v>31</v>
      </c>
      <c r="E12" s="12" t="s">
        <v>32</v>
      </c>
      <c r="F12" s="26">
        <v>860</v>
      </c>
      <c r="G12" s="26">
        <v>860</v>
      </c>
      <c r="H12" s="26">
        <v>560</v>
      </c>
      <c r="I12" s="26">
        <f>H12+G12+F12</f>
        <v>2280</v>
      </c>
      <c r="J12" s="26">
        <v>570</v>
      </c>
      <c r="K12" s="26">
        <v>646</v>
      </c>
      <c r="L12" s="26">
        <v>570</v>
      </c>
      <c r="M12" s="26">
        <f>L12+K12+J12</f>
        <v>1786</v>
      </c>
      <c r="N12" s="26">
        <v>456</v>
      </c>
      <c r="O12" s="26">
        <v>304</v>
      </c>
      <c r="P12" s="26">
        <v>456</v>
      </c>
      <c r="Q12" s="26">
        <f>P12+O12+N12</f>
        <v>1216</v>
      </c>
      <c r="R12" s="26">
        <v>0</v>
      </c>
      <c r="S12" s="26">
        <f>R12+Q12+M12+I12</f>
        <v>5282</v>
      </c>
    </row>
    <row r="13" spans="1:19" ht="81.75" customHeight="1">
      <c r="A13" s="11">
        <v>2</v>
      </c>
      <c r="B13" s="17" t="s">
        <v>11</v>
      </c>
      <c r="C13" s="9" t="s">
        <v>12</v>
      </c>
      <c r="D13" s="12" t="s">
        <v>33</v>
      </c>
      <c r="E13" s="12" t="s">
        <v>32</v>
      </c>
      <c r="F13" s="26">
        <v>980</v>
      </c>
      <c r="G13" s="26">
        <v>940</v>
      </c>
      <c r="H13" s="26">
        <v>720</v>
      </c>
      <c r="I13" s="26">
        <f>H13+G13+F13</f>
        <v>2640</v>
      </c>
      <c r="J13" s="26">
        <v>722</v>
      </c>
      <c r="K13" s="26">
        <v>3686</v>
      </c>
      <c r="L13" s="26">
        <v>3458</v>
      </c>
      <c r="M13" s="26">
        <f>L13+K13+J13</f>
        <v>7866</v>
      </c>
      <c r="N13" s="26">
        <v>2052</v>
      </c>
      <c r="O13" s="26">
        <v>2964</v>
      </c>
      <c r="P13" s="26">
        <v>2090</v>
      </c>
      <c r="Q13" s="26">
        <f>P13+O13+N13</f>
        <v>7106</v>
      </c>
      <c r="R13" s="26">
        <v>0</v>
      </c>
      <c r="S13" s="26">
        <f>R13+Q13+M13+I13</f>
        <v>17612</v>
      </c>
    </row>
    <row r="14" spans="1:19" ht="36.75" customHeight="1">
      <c r="A14" s="11"/>
      <c r="B14" s="34" t="s">
        <v>20</v>
      </c>
      <c r="C14" s="35"/>
      <c r="D14" s="35"/>
      <c r="E14" s="36"/>
      <c r="F14" s="27">
        <f aca="true" t="shared" si="0" ref="F14:S14">SUM(F12:F13)</f>
        <v>1840</v>
      </c>
      <c r="G14" s="27">
        <f t="shared" si="0"/>
        <v>1800</v>
      </c>
      <c r="H14" s="27">
        <f t="shared" si="0"/>
        <v>1280</v>
      </c>
      <c r="I14" s="27">
        <f t="shared" si="0"/>
        <v>4920</v>
      </c>
      <c r="J14" s="27">
        <f t="shared" si="0"/>
        <v>1292</v>
      </c>
      <c r="K14" s="27">
        <f t="shared" si="0"/>
        <v>4332</v>
      </c>
      <c r="L14" s="27">
        <f t="shared" si="0"/>
        <v>4028</v>
      </c>
      <c r="M14" s="27">
        <f t="shared" si="0"/>
        <v>9652</v>
      </c>
      <c r="N14" s="27">
        <f t="shared" si="0"/>
        <v>2508</v>
      </c>
      <c r="O14" s="27">
        <f t="shared" si="0"/>
        <v>3268</v>
      </c>
      <c r="P14" s="27">
        <f t="shared" si="0"/>
        <v>2546</v>
      </c>
      <c r="Q14" s="27">
        <f t="shared" si="0"/>
        <v>8322</v>
      </c>
      <c r="R14" s="27">
        <f t="shared" si="0"/>
        <v>0</v>
      </c>
      <c r="S14" s="27">
        <f t="shared" si="0"/>
        <v>22894</v>
      </c>
    </row>
    <row r="15" spans="1:5" ht="15.75">
      <c r="A15" s="13"/>
      <c r="B15" s="18"/>
      <c r="C15" s="14"/>
      <c r="D15" s="15"/>
      <c r="E15" s="15"/>
    </row>
    <row r="16" spans="1:5" ht="15.75">
      <c r="A16" s="13"/>
      <c r="B16" s="18"/>
      <c r="C16" s="14"/>
      <c r="D16" s="15"/>
      <c r="E16" s="15"/>
    </row>
    <row r="17" spans="1:5" ht="27" customHeight="1">
      <c r="A17" s="13"/>
      <c r="B17" s="18" t="s">
        <v>13</v>
      </c>
      <c r="C17" s="14"/>
      <c r="D17" s="15"/>
      <c r="E17" s="15"/>
    </row>
    <row r="18" spans="1:19" ht="82.5" customHeight="1">
      <c r="A18" s="9" t="s">
        <v>0</v>
      </c>
      <c r="B18" s="10" t="s">
        <v>6</v>
      </c>
      <c r="C18" s="9" t="s">
        <v>7</v>
      </c>
      <c r="D18" s="9" t="s">
        <v>8</v>
      </c>
      <c r="E18" s="9" t="s">
        <v>9</v>
      </c>
      <c r="F18" s="25" t="s">
        <v>24</v>
      </c>
      <c r="G18" s="25" t="s">
        <v>25</v>
      </c>
      <c r="H18" s="25" t="s">
        <v>38</v>
      </c>
      <c r="I18" s="25" t="s">
        <v>21</v>
      </c>
      <c r="J18" s="25" t="s">
        <v>42</v>
      </c>
      <c r="K18" s="25" t="s">
        <v>43</v>
      </c>
      <c r="L18" s="25" t="s">
        <v>44</v>
      </c>
      <c r="M18" s="25" t="s">
        <v>23</v>
      </c>
      <c r="N18" s="25" t="s">
        <v>45</v>
      </c>
      <c r="O18" s="25" t="s">
        <v>27</v>
      </c>
      <c r="P18" s="25" t="s">
        <v>28</v>
      </c>
      <c r="Q18" s="25" t="s">
        <v>29</v>
      </c>
      <c r="R18" s="25" t="s">
        <v>30</v>
      </c>
      <c r="S18" s="25" t="s">
        <v>22</v>
      </c>
    </row>
    <row r="19" spans="1:19" ht="69" customHeight="1">
      <c r="A19" s="11">
        <v>1</v>
      </c>
      <c r="B19" s="17" t="s">
        <v>14</v>
      </c>
      <c r="C19" s="9" t="s">
        <v>15</v>
      </c>
      <c r="D19" s="12" t="s">
        <v>34</v>
      </c>
      <c r="E19" s="19" t="s">
        <v>32</v>
      </c>
      <c r="F19" s="26">
        <v>400</v>
      </c>
      <c r="G19" s="26">
        <v>320</v>
      </c>
      <c r="H19" s="26">
        <v>320</v>
      </c>
      <c r="I19" s="26">
        <f>H19+G19+F19</f>
        <v>1040</v>
      </c>
      <c r="J19" s="26">
        <v>266</v>
      </c>
      <c r="K19" s="26">
        <v>342</v>
      </c>
      <c r="L19" s="26">
        <v>342</v>
      </c>
      <c r="M19" s="26">
        <f>L19+K19+J19</f>
        <v>950</v>
      </c>
      <c r="N19" s="26">
        <v>266</v>
      </c>
      <c r="O19" s="26">
        <v>190</v>
      </c>
      <c r="P19" s="26">
        <v>76</v>
      </c>
      <c r="Q19" s="26">
        <f>P19+O19+N19</f>
        <v>532</v>
      </c>
      <c r="R19" s="26">
        <v>0</v>
      </c>
      <c r="S19" s="26">
        <f>R19+Q19+M19+I19</f>
        <v>2522</v>
      </c>
    </row>
    <row r="20" spans="1:19" ht="64.5" customHeight="1">
      <c r="A20" s="11">
        <v>2</v>
      </c>
      <c r="B20" s="17" t="s">
        <v>16</v>
      </c>
      <c r="C20" s="9" t="s">
        <v>17</v>
      </c>
      <c r="D20" s="12" t="s">
        <v>35</v>
      </c>
      <c r="E20" s="19" t="s">
        <v>32</v>
      </c>
      <c r="F20" s="26">
        <v>20</v>
      </c>
      <c r="G20" s="26">
        <v>0</v>
      </c>
      <c r="H20" s="26">
        <v>0</v>
      </c>
      <c r="I20" s="26">
        <f>H20+G20+F20</f>
        <v>20</v>
      </c>
      <c r="J20" s="26">
        <v>0</v>
      </c>
      <c r="K20" s="26">
        <v>0</v>
      </c>
      <c r="L20" s="26">
        <v>0</v>
      </c>
      <c r="M20" s="26">
        <f>L20+K20+J20</f>
        <v>0</v>
      </c>
      <c r="N20" s="26">
        <v>0</v>
      </c>
      <c r="O20" s="26">
        <v>342</v>
      </c>
      <c r="P20" s="26">
        <v>114</v>
      </c>
      <c r="Q20" s="26">
        <f>P20+O20+N20</f>
        <v>456</v>
      </c>
      <c r="R20" s="26">
        <v>0</v>
      </c>
      <c r="S20" s="26">
        <f>R20+Q20+M20+I20</f>
        <v>476</v>
      </c>
    </row>
    <row r="21" spans="1:19" ht="75.75" customHeight="1">
      <c r="A21" s="11">
        <v>3</v>
      </c>
      <c r="B21" s="17" t="s">
        <v>18</v>
      </c>
      <c r="C21" s="9" t="s">
        <v>26</v>
      </c>
      <c r="D21" s="12" t="s">
        <v>36</v>
      </c>
      <c r="E21" s="19" t="s">
        <v>32</v>
      </c>
      <c r="F21" s="26">
        <v>460</v>
      </c>
      <c r="G21" s="26">
        <v>460</v>
      </c>
      <c r="H21" s="26">
        <v>320</v>
      </c>
      <c r="I21" s="26">
        <f>H21+G21+F21</f>
        <v>1240</v>
      </c>
      <c r="J21" s="26">
        <v>304</v>
      </c>
      <c r="K21" s="26">
        <v>532</v>
      </c>
      <c r="L21" s="26">
        <v>494</v>
      </c>
      <c r="M21" s="26">
        <f>L21+K21+J21</f>
        <v>1330</v>
      </c>
      <c r="N21" s="26">
        <v>418</v>
      </c>
      <c r="O21" s="26">
        <v>304</v>
      </c>
      <c r="P21" s="26">
        <v>152</v>
      </c>
      <c r="Q21" s="26">
        <f>P21+O21+N21</f>
        <v>874</v>
      </c>
      <c r="R21" s="26">
        <v>0</v>
      </c>
      <c r="S21" s="26">
        <f>R21+Q21+M21+I21</f>
        <v>3444</v>
      </c>
    </row>
    <row r="22" spans="1:19" ht="20.25">
      <c r="A22" s="20"/>
      <c r="B22" s="29" t="s">
        <v>19</v>
      </c>
      <c r="C22" s="30"/>
      <c r="D22" s="31"/>
      <c r="E22" s="21"/>
      <c r="F22" s="27">
        <f aca="true" t="shared" si="1" ref="F22:S22">SUM(F19:F21)</f>
        <v>880</v>
      </c>
      <c r="G22" s="27">
        <f t="shared" si="1"/>
        <v>780</v>
      </c>
      <c r="H22" s="27">
        <f t="shared" si="1"/>
        <v>640</v>
      </c>
      <c r="I22" s="27">
        <f t="shared" si="1"/>
        <v>2300</v>
      </c>
      <c r="J22" s="27">
        <f t="shared" si="1"/>
        <v>570</v>
      </c>
      <c r="K22" s="27">
        <f t="shared" si="1"/>
        <v>874</v>
      </c>
      <c r="L22" s="27">
        <f t="shared" si="1"/>
        <v>836</v>
      </c>
      <c r="M22" s="27">
        <f t="shared" si="1"/>
        <v>2280</v>
      </c>
      <c r="N22" s="27">
        <f t="shared" si="1"/>
        <v>684</v>
      </c>
      <c r="O22" s="27">
        <f t="shared" si="1"/>
        <v>836</v>
      </c>
      <c r="P22" s="27">
        <f t="shared" si="1"/>
        <v>342</v>
      </c>
      <c r="Q22" s="27">
        <f t="shared" si="1"/>
        <v>1862</v>
      </c>
      <c r="R22" s="27">
        <f t="shared" si="1"/>
        <v>0</v>
      </c>
      <c r="S22" s="27">
        <f t="shared" si="1"/>
        <v>6442</v>
      </c>
    </row>
    <row r="23" spans="1:5" ht="15.75">
      <c r="A23" s="3"/>
      <c r="B23" s="3"/>
      <c r="C23" s="3"/>
      <c r="D23" s="3"/>
      <c r="E23" s="3"/>
    </row>
    <row r="24" spans="1:19" ht="20.25">
      <c r="A24" s="22"/>
      <c r="B24" s="32" t="s">
        <v>1</v>
      </c>
      <c r="C24" s="33"/>
      <c r="D24" s="33"/>
      <c r="E24" s="33"/>
      <c r="F24" s="27">
        <f aca="true" t="shared" si="2" ref="F24:S24">F22+F14</f>
        <v>2720</v>
      </c>
      <c r="G24" s="27">
        <f t="shared" si="2"/>
        <v>2580</v>
      </c>
      <c r="H24" s="27">
        <f t="shared" si="2"/>
        <v>1920</v>
      </c>
      <c r="I24" s="27">
        <f t="shared" si="2"/>
        <v>7220</v>
      </c>
      <c r="J24" s="27">
        <f t="shared" si="2"/>
        <v>1862</v>
      </c>
      <c r="K24" s="27">
        <f t="shared" si="2"/>
        <v>5206</v>
      </c>
      <c r="L24" s="27">
        <f t="shared" si="2"/>
        <v>4864</v>
      </c>
      <c r="M24" s="27">
        <f t="shared" si="2"/>
        <v>11932</v>
      </c>
      <c r="N24" s="27">
        <f t="shared" si="2"/>
        <v>3192</v>
      </c>
      <c r="O24" s="27">
        <f t="shared" si="2"/>
        <v>4104</v>
      </c>
      <c r="P24" s="27">
        <f t="shared" si="2"/>
        <v>2888</v>
      </c>
      <c r="Q24" s="27">
        <f t="shared" si="2"/>
        <v>10184</v>
      </c>
      <c r="R24" s="27">
        <f t="shared" si="2"/>
        <v>0</v>
      </c>
      <c r="S24" s="27">
        <f t="shared" si="2"/>
        <v>29336</v>
      </c>
    </row>
    <row r="25" spans="1:19" ht="20.25">
      <c r="A25" s="3"/>
      <c r="B25" s="3"/>
      <c r="C25" s="3"/>
      <c r="D25" s="3"/>
      <c r="E25" s="3"/>
      <c r="R25" s="28" t="s">
        <v>37</v>
      </c>
      <c r="S25" s="27">
        <v>29400</v>
      </c>
    </row>
  </sheetData>
  <sheetProtection/>
  <mergeCells count="3">
    <mergeCell ref="B22:D22"/>
    <mergeCell ref="B24:E24"/>
    <mergeCell ref="B14:E14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45" r:id="rId1"/>
  <headerFooter alignWithMargins="0">
    <oddFooter>&amp;CPage &amp;P of &amp;N</oddFooter>
  </headerFooter>
  <rowBreaks count="1" manualBreakCount="1">
    <brk id="16" max="20" man="1"/>
  </rowBreaks>
  <colBreaks count="1" manualBreakCount="1">
    <brk id="10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2022-05-31T06:17:06Z</cp:lastPrinted>
  <dcterms:created xsi:type="dcterms:W3CDTF">2008-06-27T05:56:22Z</dcterms:created>
  <dcterms:modified xsi:type="dcterms:W3CDTF">2022-09-05T12:14:16Z</dcterms:modified>
  <cp:category/>
  <cp:version/>
  <cp:contentType/>
  <cp:contentStatus/>
</cp:coreProperties>
</file>